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<sst xmlns="http://schemas.openxmlformats.org/spreadsheetml/2006/main" count="137" uniqueCount="118">
  <si>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</si>
  <si>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</si>
  <si>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</si>
  <si>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</si>
  <si>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</si>
  <si>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</si>
  <si>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</si>
  <si>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</si>
  <si>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</si>
  <si>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</si>
  <si>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</si>
  <si>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</si>
  <si>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</si>
  <si>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</si>
  <si>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</si>
  <si>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</si>
  <si>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</si>
  <si>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</si>
  <si>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</si>
  <si>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</si>
  <si>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</si>
  <si>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</si>
  <si>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</si>
  <si>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</si>
  <si>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</si>
  <si>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</si>
  <si>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</si>
  <si>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</si>
  <si>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</si>
  <si>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</si>
  <si>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</si>
  <si>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</si>
  <si>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</si>
  <si>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</si>
  <si>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</si>
  <si>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</si>
  <si>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</si>
  <si>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</si>
  <si>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</si>
  <si>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</si>
  <si>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</si>
  <si>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</si>
  <si>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</si>
  <si>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</si>
  <si>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</si>
  <si>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</si>
  <si>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</si>
  <si>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</si>
  <si>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</si>
  <si>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</si>
  <si>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</si>
  <si>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</si>
  <si>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</si>
  <si>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</si>
  <si>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</si>
  <si>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</si>
  <si>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</si>
  <si>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</si>
  <si>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</si>
  <si>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</si>
  <si>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</si>
  <si>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</si>
  <si>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</si>
  <si>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</si>
  <si>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</si>
  <si>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</si>
  <si>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</si>
  <si>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</si>
  <si>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</si>
  <si>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</si>
  <si>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00020204025050000151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</si>
  <si>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</si>
  <si>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</si>
  <si>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</si>
  <si>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</si>
  <si>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</si>
  <si>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</si>
  <si>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</si>
  <si>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</si>
  <si>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</si>
  <si>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</si>
  <si>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</si>
  <si>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</si>
  <si>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безвозмездные поступления бюджетам муниципальных районов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</si>
  <si>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</si>
  <si>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</si>
  <si>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</si>
  <si>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</si>
  <si>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00020705020050000180</t>
  </si>
  <si>
    <t>Межбюджетные трансферты, передаваемые бюджетам  муниципальных районов на комплектование книжных фондов библиотек муниципальных образований</t>
  </si>
  <si>
    <t>00011625050016000140</t>
  </si>
  <si>
    <t>00020202085050000151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</si>
  <si>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</si>
  <si>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00011635030056000140</t>
  </si>
  <si>
    <t>Субсидии бюджетам муниципальных районов на осуществление мероприятий по обеспечению жильем граждан  Российской Федерации проживающей в сельской местности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</si>
  <si>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</si>
  <si>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</si>
  <si>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</si>
  <si>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00020204014050000151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</si>
  <si>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</si>
  <si>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</si>
  <si>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</si>
  <si>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</si>
  <si>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</si>
  <si>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Прочие доходы от сдачи в аренду имущества, находящегося в оперативном управленииорганов управления муниципальных районов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</si>
  <si>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</si>
  <si>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</si>
  <si>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</si>
  <si>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Денежные взыскания (штрафы ) за нарушение земельного законодательства</t>
  </si>
  <si>
    <t>по состоянию на 01.04.2014 г.</t>
  </si>
  <si>
    <t>00020202077050000151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</si>
  <si>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</si>
  <si>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00020204052050000151</t>
  </si>
  <si>
    <t xml:space="preserve">Межбюджетные трансферты, передаваемые  бюджетам муниципальных районов на государственную поддержку муниципальных  учреждений культуры, находящихся на территориях сельских поселений 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</si>
  <si>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</si>
  <si>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территриях сельских поселений</t>
  </si>
  <si>
    <t>00011105035050007120</t>
  </si>
  <si>
    <t>00011625060016000140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</si>
</sst>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top" shrinkToFi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3" borderId="11" xfId="0" applyFill="1" applyBorder="1" applyAlignment="1">
      <alignment/>
    </xf>
    <xf numFmtId="10" fontId="2" fillId="36" borderId="10" xfId="0" applyNumberFormat="1" applyFont="1" applyFill="1" applyBorder="1" applyAlignment="1">
      <alignment horizontal="center" vertical="top" shrinkToFit="1"/>
    </xf>
    <xf numFmtId="0" fontId="2" fillId="37" borderId="10" xfId="0" applyFont="1" applyFill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0" fontId="0" fillId="37" borderId="10" xfId="0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right" vertical="top" shrinkToFit="1"/>
    </xf>
    <xf numFmtId="10" fontId="2" fillId="37" borderId="10" xfId="0" applyNumberFormat="1" applyFont="1" applyFill="1" applyBorder="1" applyAlignment="1">
      <alignment horizontal="center" vertical="top" shrinkToFit="1"/>
    </xf>
    <xf numFmtId="9" fontId="2" fillId="36" borderId="10" xfId="55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4" borderId="10" xfId="0" applyNumberFormat="1" applyFont="1" applyFill="1" applyBorder="1" applyAlignment="1">
      <alignment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4" fontId="2" fillId="38" borderId="1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wrapText="1"/>
    </xf>
    <xf numFmtId="0" fontId="0" fillId="33" borderId="17" xfId="0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 vertical="top" shrinkToFit="1"/>
    </xf>
    <xf numFmtId="49" fontId="2" fillId="33" borderId="15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PageLayoutView="0" workbookViewId="0" topLeftCell="B1">
      <selection activeCell="R7" sqref="R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8" t="s">
        <v>32</v>
      </c>
      <c r="B3" s="38" t="s">
        <v>109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1" t="s">
        <v>0</v>
      </c>
      <c r="W4" s="41"/>
      <c r="X4" s="41"/>
      <c r="Y4" s="41"/>
    </row>
    <row r="5" spans="1:25" ht="26.25" customHeight="1">
      <c r="A5" s="33" t="s">
        <v>1</v>
      </c>
      <c r="B5" s="33" t="s">
        <v>2</v>
      </c>
      <c r="C5" s="33" t="s">
        <v>3</v>
      </c>
      <c r="D5" s="33" t="s">
        <v>1</v>
      </c>
      <c r="E5" s="35" t="s">
        <v>4</v>
      </c>
      <c r="F5" s="36"/>
      <c r="G5" s="37"/>
      <c r="H5" s="33" t="s">
        <v>1</v>
      </c>
      <c r="I5" s="33" t="s">
        <v>1</v>
      </c>
      <c r="J5" s="33" t="s">
        <v>5</v>
      </c>
      <c r="K5" s="33" t="s">
        <v>1</v>
      </c>
      <c r="L5" s="33" t="s">
        <v>1</v>
      </c>
      <c r="M5" s="33" t="s">
        <v>1</v>
      </c>
      <c r="N5" s="33" t="s">
        <v>1</v>
      </c>
      <c r="O5" s="33" t="s">
        <v>1</v>
      </c>
      <c r="P5" s="35" t="s">
        <v>6</v>
      </c>
      <c r="Q5" s="36"/>
      <c r="R5" s="37"/>
      <c r="S5" s="35" t="s">
        <v>7</v>
      </c>
      <c r="T5" s="36"/>
      <c r="U5" s="37"/>
      <c r="V5" s="35" t="s">
        <v>8</v>
      </c>
      <c r="W5" s="37"/>
      <c r="X5" s="35" t="s">
        <v>9</v>
      </c>
      <c r="Y5" s="37"/>
    </row>
    <row r="6" spans="1:25" ht="12.75">
      <c r="A6" s="34"/>
      <c r="B6" s="34"/>
      <c r="C6" s="34"/>
      <c r="D6" s="34"/>
      <c r="E6" s="2" t="s">
        <v>1</v>
      </c>
      <c r="F6" s="2" t="s">
        <v>1</v>
      </c>
      <c r="G6" s="2" t="s">
        <v>1</v>
      </c>
      <c r="H6" s="34"/>
      <c r="I6" s="34"/>
      <c r="J6" s="34"/>
      <c r="K6" s="34"/>
      <c r="L6" s="34"/>
      <c r="M6" s="34"/>
      <c r="N6" s="34"/>
      <c r="O6" s="3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80</v>
      </c>
      <c r="C7" s="3" t="s">
        <v>71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12784285.33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-59069214.67</v>
      </c>
      <c r="W7" s="17">
        <f>R7/J7</f>
        <v>0.1779215393822152</v>
      </c>
      <c r="X7" s="6">
        <v>-61329.42</v>
      </c>
      <c r="Y7" s="7"/>
    </row>
    <row r="8" spans="1:25" ht="25.5">
      <c r="A8" s="3"/>
      <c r="B8" s="28" t="s">
        <v>100</v>
      </c>
      <c r="C8" s="27" t="s">
        <v>99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0">
        <v>70666.01</v>
      </c>
      <c r="S8" s="30"/>
      <c r="T8" s="30"/>
      <c r="U8" s="30"/>
      <c r="V8" s="6">
        <f>R8-J8</f>
        <v>-267333.99</v>
      </c>
      <c r="W8" s="11">
        <f>R8/J8</f>
        <v>0.20907103550295855</v>
      </c>
      <c r="X8" s="6"/>
      <c r="Y8" s="7"/>
    </row>
    <row r="9" spans="1:25" ht="25.5">
      <c r="A9" s="3" t="s">
        <v>14</v>
      </c>
      <c r="B9" s="4" t="s">
        <v>79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832186.75</v>
      </c>
      <c r="S9" s="6">
        <v>0</v>
      </c>
      <c r="T9" s="6">
        <v>416543.27</v>
      </c>
      <c r="U9" s="6">
        <v>416543.27</v>
      </c>
      <c r="V9" s="6">
        <f t="shared" si="0"/>
        <v>-2967813.25</v>
      </c>
      <c r="W9" s="11">
        <f aca="true" t="shared" si="1" ref="W9:W46">R9/J9</f>
        <v>0.21899651315789473</v>
      </c>
      <c r="X9" s="6">
        <v>-416543.27</v>
      </c>
      <c r="Y9" s="7"/>
    </row>
    <row r="10" spans="1:25" ht="12.75">
      <c r="A10" s="3" t="s">
        <v>15</v>
      </c>
      <c r="B10" s="4" t="s">
        <v>78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864.3</v>
      </c>
      <c r="S10" s="6">
        <v>0</v>
      </c>
      <c r="T10" s="6">
        <v>1838.77</v>
      </c>
      <c r="U10" s="6">
        <v>1838.77</v>
      </c>
      <c r="V10" s="6">
        <f t="shared" si="0"/>
        <v>-25135.7</v>
      </c>
      <c r="W10" s="11">
        <f t="shared" si="1"/>
        <v>0.03324230769230769</v>
      </c>
      <c r="X10" s="6">
        <v>-1838.77</v>
      </c>
      <c r="Y10" s="7"/>
    </row>
    <row r="11" spans="1:25" ht="76.5">
      <c r="A11" s="3" t="s">
        <v>16</v>
      </c>
      <c r="B11" s="4" t="s">
        <v>77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220139.82</v>
      </c>
      <c r="S11" s="6">
        <v>0</v>
      </c>
      <c r="T11" s="6">
        <v>25849.3</v>
      </c>
      <c r="U11" s="6">
        <v>25849.3</v>
      </c>
      <c r="V11" s="6">
        <f t="shared" si="0"/>
        <v>-710860.1799999999</v>
      </c>
      <c r="W11" s="11">
        <f t="shared" si="1"/>
        <v>0.23645523093447907</v>
      </c>
      <c r="X11" s="6">
        <v>39150.7</v>
      </c>
      <c r="Y11" s="7">
        <v>0.3977</v>
      </c>
    </row>
    <row r="12" spans="1:25" ht="38.25">
      <c r="A12" s="3"/>
      <c r="B12" s="4" t="s">
        <v>62</v>
      </c>
      <c r="C12" s="3" t="s">
        <v>61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0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64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49892.77</v>
      </c>
      <c r="S13" s="6">
        <v>0</v>
      </c>
      <c r="T13" s="6">
        <v>1001.82</v>
      </c>
      <c r="U13" s="6">
        <v>1001.82</v>
      </c>
      <c r="V13" s="6">
        <f t="shared" si="0"/>
        <v>-156107.23</v>
      </c>
      <c r="W13" s="11">
        <f t="shared" si="1"/>
        <v>0.2421979126213592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102</v>
      </c>
      <c r="D14" s="3"/>
      <c r="E14" s="5"/>
      <c r="F14" s="3"/>
      <c r="G14" s="3"/>
      <c r="H14" s="6"/>
      <c r="I14" s="6"/>
      <c r="J14" s="6">
        <v>18900</v>
      </c>
      <c r="K14" s="6"/>
      <c r="L14" s="6"/>
      <c r="M14" s="6"/>
      <c r="N14" s="6"/>
      <c r="O14" s="6"/>
      <c r="P14" s="6"/>
      <c r="Q14" s="6"/>
      <c r="R14" s="6">
        <v>6716.31</v>
      </c>
      <c r="S14" s="6"/>
      <c r="T14" s="6"/>
      <c r="U14" s="6"/>
      <c r="V14" s="6">
        <f t="shared" si="0"/>
        <v>-12183.689999999999</v>
      </c>
      <c r="W14" s="11">
        <f t="shared" si="1"/>
        <v>0.3553603174603175</v>
      </c>
      <c r="X14" s="6"/>
      <c r="Y14" s="7"/>
    </row>
    <row r="15" spans="1:25" ht="12.75">
      <c r="A15" s="3"/>
      <c r="B15" s="4"/>
      <c r="C15" s="3" t="s">
        <v>116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2229.15</v>
      </c>
      <c r="S15" s="6"/>
      <c r="T15" s="6"/>
      <c r="U15" s="6"/>
      <c r="V15" s="6"/>
      <c r="W15" s="11"/>
      <c r="X15" s="6"/>
      <c r="Y15" s="7"/>
    </row>
    <row r="16" spans="1:25" ht="38.25">
      <c r="A16" s="3"/>
      <c r="B16" s="4" t="s">
        <v>104</v>
      </c>
      <c r="C16" s="3" t="s">
        <v>103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306</v>
      </c>
      <c r="S16" s="6"/>
      <c r="T16" s="6"/>
      <c r="U16" s="6"/>
      <c r="V16" s="6">
        <f t="shared" si="0"/>
        <v>-9694</v>
      </c>
      <c r="W16" s="11">
        <f t="shared" si="1"/>
        <v>0.0306</v>
      </c>
      <c r="X16" s="6"/>
      <c r="Y16" s="7"/>
    </row>
    <row r="17" spans="1:25" ht="114.75">
      <c r="A17" s="3"/>
      <c r="B17" s="24" t="s">
        <v>65</v>
      </c>
      <c r="C17" s="3" t="s">
        <v>101</v>
      </c>
      <c r="D17" s="3"/>
      <c r="E17" s="5"/>
      <c r="F17" s="3"/>
      <c r="G17" s="3"/>
      <c r="H17" s="6"/>
      <c r="I17" s="6"/>
      <c r="J17" s="6">
        <v>118000</v>
      </c>
      <c r="K17" s="6"/>
      <c r="L17" s="6"/>
      <c r="M17" s="6"/>
      <c r="N17" s="6"/>
      <c r="O17" s="6"/>
      <c r="P17" s="6"/>
      <c r="Q17" s="6"/>
      <c r="R17" s="6">
        <v>21657</v>
      </c>
      <c r="S17" s="6"/>
      <c r="T17" s="6"/>
      <c r="U17" s="6"/>
      <c r="V17" s="6">
        <f t="shared" si="0"/>
        <v>-96343</v>
      </c>
      <c r="W17" s="11">
        <f t="shared" si="1"/>
        <v>0.18353389830508474</v>
      </c>
      <c r="X17" s="6"/>
      <c r="Y17" s="7"/>
    </row>
    <row r="18" spans="1:25" ht="25.5">
      <c r="A18" s="3" t="s">
        <v>18</v>
      </c>
      <c r="B18" s="4" t="s">
        <v>76</v>
      </c>
      <c r="C18" s="3" t="s">
        <v>44</v>
      </c>
      <c r="D18" s="3"/>
      <c r="E18" s="5"/>
      <c r="F18" s="3"/>
      <c r="G18" s="3"/>
      <c r="H18" s="6">
        <v>6000</v>
      </c>
      <c r="I18" s="6">
        <v>0</v>
      </c>
      <c r="J18" s="6">
        <v>140000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27115.74</v>
      </c>
      <c r="S18" s="6">
        <v>0</v>
      </c>
      <c r="T18" s="6">
        <v>190.8</v>
      </c>
      <c r="U18" s="6">
        <v>190.8</v>
      </c>
      <c r="V18" s="6">
        <f t="shared" si="0"/>
        <v>-112884.26</v>
      </c>
      <c r="W18" s="11">
        <f t="shared" si="1"/>
        <v>0.19368385714285716</v>
      </c>
      <c r="X18" s="6">
        <v>-190.8</v>
      </c>
      <c r="Y18" s="7"/>
    </row>
    <row r="19" spans="1:25" ht="38.25">
      <c r="A19" s="3" t="s">
        <v>19</v>
      </c>
      <c r="B19" s="4" t="s">
        <v>75</v>
      </c>
      <c r="C19" s="19" t="s">
        <v>66</v>
      </c>
      <c r="D19" s="3"/>
      <c r="E19" s="5"/>
      <c r="F19" s="3"/>
      <c r="G19" s="3"/>
      <c r="H19" s="6">
        <v>3532000</v>
      </c>
      <c r="I19" s="6">
        <v>0</v>
      </c>
      <c r="J19" s="23">
        <v>9756109.22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2084552.33</v>
      </c>
      <c r="S19" s="6">
        <v>0</v>
      </c>
      <c r="T19" s="6">
        <v>276277.02</v>
      </c>
      <c r="U19" s="6">
        <v>276277.02</v>
      </c>
      <c r="V19" s="6">
        <f t="shared" si="0"/>
        <v>-7671556.890000001</v>
      </c>
      <c r="W19" s="11">
        <f t="shared" si="1"/>
        <v>0.2136663584830183</v>
      </c>
      <c r="X19" s="6">
        <v>617722.98</v>
      </c>
      <c r="Y19" s="7">
        <v>0.309</v>
      </c>
    </row>
    <row r="20" spans="1:25" ht="89.25">
      <c r="A20" s="3" t="s">
        <v>20</v>
      </c>
      <c r="B20" s="4" t="s">
        <v>74</v>
      </c>
      <c r="C20" s="3" t="s">
        <v>69</v>
      </c>
      <c r="D20" s="3"/>
      <c r="E20" s="5"/>
      <c r="F20" s="3"/>
      <c r="G20" s="3"/>
      <c r="H20" s="6">
        <v>1978000</v>
      </c>
      <c r="I20" s="6">
        <v>0</v>
      </c>
      <c r="J20" s="6">
        <v>160000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>
        <v>424.6</v>
      </c>
      <c r="S20" s="6">
        <v>0</v>
      </c>
      <c r="T20" s="6">
        <v>0</v>
      </c>
      <c r="U20" s="6">
        <v>0</v>
      </c>
      <c r="V20" s="6">
        <f t="shared" si="0"/>
        <v>-159575.4</v>
      </c>
      <c r="W20" s="11">
        <f t="shared" si="1"/>
        <v>0.0026537500000000003</v>
      </c>
      <c r="X20" s="6">
        <v>50000</v>
      </c>
      <c r="Y20" s="7">
        <v>0</v>
      </c>
    </row>
    <row r="21" spans="1:25" ht="51">
      <c r="A21" s="3"/>
      <c r="B21" s="4" t="s">
        <v>49</v>
      </c>
      <c r="C21" s="3" t="s">
        <v>67</v>
      </c>
      <c r="D21" s="3"/>
      <c r="E21" s="5"/>
      <c r="F21" s="3"/>
      <c r="G21" s="3"/>
      <c r="H21" s="6"/>
      <c r="I21" s="6"/>
      <c r="J21" s="6">
        <v>63000</v>
      </c>
      <c r="K21" s="6"/>
      <c r="L21" s="6"/>
      <c r="M21" s="6"/>
      <c r="N21" s="6"/>
      <c r="O21" s="6"/>
      <c r="P21" s="6"/>
      <c r="Q21" s="6"/>
      <c r="R21" s="6">
        <v>2974.45</v>
      </c>
      <c r="S21" s="6"/>
      <c r="T21" s="6"/>
      <c r="U21" s="6"/>
      <c r="V21" s="6">
        <f t="shared" si="0"/>
        <v>-60025.55</v>
      </c>
      <c r="W21" s="11">
        <f>R21/J21</f>
        <v>0.04721349206349206</v>
      </c>
      <c r="X21" s="6"/>
      <c r="Y21" s="7"/>
    </row>
    <row r="22" spans="1:25" ht="114.75">
      <c r="A22" s="3" t="s">
        <v>21</v>
      </c>
      <c r="B22" s="25" t="s">
        <v>68</v>
      </c>
      <c r="C22" s="3" t="s">
        <v>45</v>
      </c>
      <c r="D22" s="3"/>
      <c r="E22" s="5"/>
      <c r="F22" s="3"/>
      <c r="G22" s="3"/>
      <c r="H22" s="6">
        <v>7000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7000</v>
      </c>
      <c r="P22" s="6">
        <v>0</v>
      </c>
      <c r="Q22" s="6">
        <v>50</v>
      </c>
      <c r="R22" s="6"/>
      <c r="S22" s="6">
        <v>0</v>
      </c>
      <c r="T22" s="6">
        <v>50</v>
      </c>
      <c r="U22" s="6">
        <v>50</v>
      </c>
      <c r="V22" s="6">
        <f t="shared" si="0"/>
        <v>0</v>
      </c>
      <c r="W22" s="11" t="e">
        <f t="shared" si="1"/>
        <v>#DIV/0!</v>
      </c>
      <c r="X22" s="6">
        <v>-50</v>
      </c>
      <c r="Y22" s="7"/>
    </row>
    <row r="23" spans="1:25" ht="63.75">
      <c r="A23" s="3" t="s">
        <v>22</v>
      </c>
      <c r="B23" s="4" t="s">
        <v>73</v>
      </c>
      <c r="C23" s="3" t="s">
        <v>46</v>
      </c>
      <c r="D23" s="3"/>
      <c r="E23" s="5"/>
      <c r="F23" s="3"/>
      <c r="G23" s="3"/>
      <c r="H23" s="6">
        <v>0</v>
      </c>
      <c r="I23" s="6">
        <v>0</v>
      </c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606.82</v>
      </c>
      <c r="S23" s="6">
        <v>0</v>
      </c>
      <c r="T23" s="6">
        <v>300</v>
      </c>
      <c r="U23" s="6">
        <v>300</v>
      </c>
      <c r="V23" s="6">
        <f t="shared" si="0"/>
        <v>606.82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4" t="s">
        <v>95</v>
      </c>
      <c r="C24" s="3" t="s">
        <v>90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>
        <v>800</v>
      </c>
      <c r="S24" s="6"/>
      <c r="T24" s="6"/>
      <c r="U24" s="6"/>
      <c r="V24" s="6"/>
      <c r="W24" s="11">
        <f t="shared" si="1"/>
        <v>0.08</v>
      </c>
      <c r="X24" s="6"/>
      <c r="Y24" s="7"/>
    </row>
    <row r="25" spans="1:25" ht="25.5">
      <c r="A25" s="3"/>
      <c r="B25" s="4" t="s">
        <v>108</v>
      </c>
      <c r="C25" s="3" t="s">
        <v>117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</v>
      </c>
      <c r="S25" s="6"/>
      <c r="T25" s="6"/>
      <c r="U25" s="6"/>
      <c r="V25" s="6"/>
      <c r="W25" s="11" t="e">
        <f t="shared" si="1"/>
        <v>#DIV/0!</v>
      </c>
      <c r="X25" s="6"/>
      <c r="Y25" s="7"/>
    </row>
    <row r="26" spans="1:25" ht="63.75">
      <c r="A26" s="3" t="s">
        <v>23</v>
      </c>
      <c r="B26" s="4" t="s">
        <v>81</v>
      </c>
      <c r="C26" s="3" t="s">
        <v>72</v>
      </c>
      <c r="D26" s="3"/>
      <c r="E26" s="5"/>
      <c r="F26" s="3"/>
      <c r="G26" s="3"/>
      <c r="H26" s="6">
        <v>15000</v>
      </c>
      <c r="I26" s="6">
        <v>0</v>
      </c>
      <c r="J26" s="6">
        <v>450000</v>
      </c>
      <c r="K26" s="6">
        <v>3000</v>
      </c>
      <c r="L26" s="6">
        <v>3000</v>
      </c>
      <c r="M26" s="6">
        <v>3000</v>
      </c>
      <c r="N26" s="6">
        <v>3000</v>
      </c>
      <c r="O26" s="6">
        <v>6000</v>
      </c>
      <c r="P26" s="6">
        <v>0</v>
      </c>
      <c r="Q26" s="6">
        <v>0</v>
      </c>
      <c r="R26" s="6">
        <v>31500</v>
      </c>
      <c r="S26" s="6">
        <v>0</v>
      </c>
      <c r="T26" s="6">
        <v>0</v>
      </c>
      <c r="U26" s="6">
        <v>0</v>
      </c>
      <c r="V26" s="6">
        <f t="shared" si="0"/>
        <v>-418500</v>
      </c>
      <c r="W26" s="11">
        <f>R26/J26</f>
        <v>0.07</v>
      </c>
      <c r="X26" s="6">
        <v>3000</v>
      </c>
      <c r="Y26" s="7">
        <v>0</v>
      </c>
    </row>
    <row r="27" spans="1:25" ht="38.25">
      <c r="A27" s="3"/>
      <c r="B27" s="4" t="s">
        <v>96</v>
      </c>
      <c r="C27" s="3" t="s">
        <v>93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1">
        <f t="shared" si="1"/>
        <v>0</v>
      </c>
      <c r="X27" s="6"/>
      <c r="Y27" s="7"/>
    </row>
    <row r="28" spans="1:25" ht="38.25">
      <c r="A28" s="3" t="s">
        <v>24</v>
      </c>
      <c r="B28" s="4" t="s">
        <v>86</v>
      </c>
      <c r="C28" s="3" t="s">
        <v>47</v>
      </c>
      <c r="D28" s="3"/>
      <c r="E28" s="5"/>
      <c r="F28" s="3"/>
      <c r="G28" s="3"/>
      <c r="H28" s="6">
        <v>326000</v>
      </c>
      <c r="I28" s="6">
        <v>0</v>
      </c>
      <c r="J28" s="6">
        <v>91000</v>
      </c>
      <c r="K28" s="6">
        <v>82000</v>
      </c>
      <c r="L28" s="6">
        <v>82000</v>
      </c>
      <c r="M28" s="6">
        <v>82000</v>
      </c>
      <c r="N28" s="6">
        <v>79000</v>
      </c>
      <c r="O28" s="6">
        <v>83000</v>
      </c>
      <c r="P28" s="6">
        <v>0</v>
      </c>
      <c r="Q28" s="6">
        <v>111567.25</v>
      </c>
      <c r="R28" s="6">
        <v>20716.85</v>
      </c>
      <c r="S28" s="6">
        <v>0</v>
      </c>
      <c r="T28" s="6">
        <v>111567.25</v>
      </c>
      <c r="U28" s="6">
        <v>111567.25</v>
      </c>
      <c r="V28" s="6">
        <f t="shared" si="0"/>
        <v>-70283.15</v>
      </c>
      <c r="W28" s="11">
        <f t="shared" si="1"/>
        <v>0.22765769230769228</v>
      </c>
      <c r="X28" s="6">
        <v>-29567.25</v>
      </c>
      <c r="Y28" s="7">
        <v>1.3606</v>
      </c>
    </row>
    <row r="29" spans="1:25" ht="25.5">
      <c r="A29" s="3" t="s">
        <v>25</v>
      </c>
      <c r="B29" s="4" t="s">
        <v>85</v>
      </c>
      <c r="C29" s="3" t="s">
        <v>48</v>
      </c>
      <c r="D29" s="3"/>
      <c r="E29" s="5"/>
      <c r="F29" s="3"/>
      <c r="G29" s="3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3825000</v>
      </c>
      <c r="Q29" s="6">
        <v>4004668.96</v>
      </c>
      <c r="R29" s="6">
        <v>103487.42</v>
      </c>
      <c r="S29" s="6">
        <v>3825000</v>
      </c>
      <c r="T29" s="6">
        <v>4004668.96</v>
      </c>
      <c r="U29" s="6">
        <v>179668.96</v>
      </c>
      <c r="V29" s="6">
        <f t="shared" si="0"/>
        <v>103487.42</v>
      </c>
      <c r="W29" s="11" t="e">
        <f t="shared" si="1"/>
        <v>#DIV/0!</v>
      </c>
      <c r="X29" s="6">
        <v>-179668.96</v>
      </c>
      <c r="Y29" s="7"/>
    </row>
    <row r="30" spans="1:25" ht="12.75">
      <c r="A30" s="3"/>
      <c r="B30" s="12" t="s">
        <v>97</v>
      </c>
      <c r="C30" s="13"/>
      <c r="D30" s="13"/>
      <c r="E30" s="14"/>
      <c r="F30" s="13"/>
      <c r="G30" s="13"/>
      <c r="H30" s="15"/>
      <c r="I30" s="15"/>
      <c r="J30" s="15">
        <f>SUM(J7:J29)</f>
        <v>87972509.22</v>
      </c>
      <c r="K30" s="15"/>
      <c r="L30" s="15"/>
      <c r="M30" s="15"/>
      <c r="N30" s="15"/>
      <c r="O30" s="15"/>
      <c r="P30" s="15"/>
      <c r="Q30" s="15"/>
      <c r="R30" s="15">
        <f>SUM(R7:R29)</f>
        <v>16261621.65</v>
      </c>
      <c r="S30" s="15"/>
      <c r="T30" s="15"/>
      <c r="U30" s="15"/>
      <c r="V30" s="15">
        <f t="shared" si="0"/>
        <v>-71710887.57</v>
      </c>
      <c r="W30" s="16">
        <f>R30/J30</f>
        <v>0.18484890102808416</v>
      </c>
      <c r="X30" s="6"/>
      <c r="Y30" s="7"/>
    </row>
    <row r="31" spans="1:25" ht="25.5">
      <c r="A31" s="3" t="s">
        <v>26</v>
      </c>
      <c r="B31" s="4" t="s">
        <v>87</v>
      </c>
      <c r="C31" s="3" t="s">
        <v>26</v>
      </c>
      <c r="D31" s="3"/>
      <c r="E31" s="5"/>
      <c r="F31" s="3"/>
      <c r="G31" s="3"/>
      <c r="H31" s="6">
        <v>0</v>
      </c>
      <c r="I31" s="6">
        <v>0</v>
      </c>
      <c r="J31" s="6">
        <v>155223000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2415000</v>
      </c>
      <c r="Q31" s="6">
        <v>20859000</v>
      </c>
      <c r="R31" s="6">
        <v>38805000</v>
      </c>
      <c r="S31" s="6">
        <v>2415000</v>
      </c>
      <c r="T31" s="6">
        <v>20859000</v>
      </c>
      <c r="U31" s="6">
        <v>18444000</v>
      </c>
      <c r="V31" s="6">
        <f t="shared" si="0"/>
        <v>-116418000</v>
      </c>
      <c r="W31" s="11">
        <f t="shared" si="1"/>
        <v>0.24999516824181983</v>
      </c>
      <c r="X31" s="6">
        <v>-18444000</v>
      </c>
      <c r="Y31" s="7"/>
    </row>
    <row r="32" spans="1:25" ht="51">
      <c r="A32" s="3"/>
      <c r="B32" s="4" t="s">
        <v>111</v>
      </c>
      <c r="C32" s="3" t="s">
        <v>110</v>
      </c>
      <c r="D32" s="3"/>
      <c r="E32" s="5"/>
      <c r="F32" s="3"/>
      <c r="G32" s="3"/>
      <c r="H32" s="6"/>
      <c r="I32" s="6"/>
      <c r="J32" s="6">
        <v>1991600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1"/>
      <c r="X32" s="6"/>
      <c r="Y32" s="7"/>
    </row>
    <row r="33" spans="1:25" ht="51">
      <c r="A33" s="3"/>
      <c r="B33" s="4" t="s">
        <v>94</v>
      </c>
      <c r="C33" s="3" t="s">
        <v>91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25.5">
      <c r="A34" s="3" t="s">
        <v>27</v>
      </c>
      <c r="B34" s="4" t="s">
        <v>84</v>
      </c>
      <c r="C34" s="3" t="s">
        <v>33</v>
      </c>
      <c r="D34" s="3"/>
      <c r="E34" s="5"/>
      <c r="F34" s="3"/>
      <c r="G34" s="3"/>
      <c r="H34" s="6">
        <v>0</v>
      </c>
      <c r="I34" s="6">
        <v>0</v>
      </c>
      <c r="J34" s="6">
        <v>143917400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35646000</v>
      </c>
      <c r="S34" s="6">
        <v>0</v>
      </c>
      <c r="T34" s="6">
        <v>852216</v>
      </c>
      <c r="U34" s="6">
        <v>852216</v>
      </c>
      <c r="V34" s="6">
        <f t="shared" si="0"/>
        <v>-108271400</v>
      </c>
      <c r="W34" s="11">
        <f t="shared" si="1"/>
        <v>0.24768374081243824</v>
      </c>
      <c r="X34" s="6">
        <v>-852216</v>
      </c>
      <c r="Y34" s="7"/>
    </row>
    <row r="35" spans="1:25" ht="51">
      <c r="A35" s="3"/>
      <c r="B35" s="4" t="s">
        <v>34</v>
      </c>
      <c r="C35" s="3" t="s">
        <v>35</v>
      </c>
      <c r="D35" s="3"/>
      <c r="E35" s="5"/>
      <c r="F35" s="3"/>
      <c r="G35" s="3"/>
      <c r="H35" s="6"/>
      <c r="I35" s="6"/>
      <c r="J35" s="6">
        <v>576600</v>
      </c>
      <c r="K35" s="6"/>
      <c r="L35" s="6"/>
      <c r="M35" s="6"/>
      <c r="N35" s="6"/>
      <c r="O35" s="6"/>
      <c r="P35" s="6"/>
      <c r="Q35" s="6"/>
      <c r="R35" s="6">
        <v>144153</v>
      </c>
      <c r="S35" s="6"/>
      <c r="T35" s="6"/>
      <c r="U35" s="6"/>
      <c r="V35" s="6">
        <f t="shared" si="0"/>
        <v>-432447</v>
      </c>
      <c r="W35" s="11">
        <f t="shared" si="1"/>
        <v>0.25000520291363165</v>
      </c>
      <c r="X35" s="6"/>
      <c r="Y35" s="7"/>
    </row>
    <row r="36" spans="1:25" ht="38.25">
      <c r="A36" s="3"/>
      <c r="B36" s="4" t="s">
        <v>36</v>
      </c>
      <c r="C36" s="3" t="s">
        <v>37</v>
      </c>
      <c r="D36" s="3"/>
      <c r="E36" s="5"/>
      <c r="F36" s="3"/>
      <c r="G36" s="3"/>
      <c r="H36" s="6"/>
      <c r="I36" s="6"/>
      <c r="J36" s="6">
        <v>4298000</v>
      </c>
      <c r="K36" s="6"/>
      <c r="L36" s="6"/>
      <c r="M36" s="6"/>
      <c r="N36" s="6"/>
      <c r="O36" s="6"/>
      <c r="P36" s="6"/>
      <c r="Q36" s="6"/>
      <c r="R36" s="6">
        <v>1437175.72</v>
      </c>
      <c r="S36" s="6"/>
      <c r="T36" s="6"/>
      <c r="U36" s="6"/>
      <c r="V36" s="6">
        <f t="shared" si="0"/>
        <v>-2860824.2800000003</v>
      </c>
      <c r="W36" s="11">
        <f t="shared" si="1"/>
        <v>0.3343824383434155</v>
      </c>
      <c r="X36" s="6"/>
      <c r="Y36" s="7"/>
    </row>
    <row r="37" spans="1:25" ht="38.25">
      <c r="A37" s="3"/>
      <c r="B37" s="4" t="s">
        <v>56</v>
      </c>
      <c r="C37" s="3" t="s">
        <v>55</v>
      </c>
      <c r="D37" s="3"/>
      <c r="E37" s="5"/>
      <c r="F37" s="3"/>
      <c r="G37" s="3"/>
      <c r="H37" s="6"/>
      <c r="I37" s="6"/>
      <c r="J37" s="6">
        <v>7891000</v>
      </c>
      <c r="K37" s="6"/>
      <c r="L37" s="6"/>
      <c r="M37" s="6"/>
      <c r="N37" s="6"/>
      <c r="O37" s="6"/>
      <c r="P37" s="6"/>
      <c r="Q37" s="6"/>
      <c r="R37" s="6">
        <v>2630000</v>
      </c>
      <c r="S37" s="6"/>
      <c r="T37" s="6"/>
      <c r="U37" s="6"/>
      <c r="V37" s="6">
        <f t="shared" si="0"/>
        <v>-5261000</v>
      </c>
      <c r="W37" s="11">
        <f t="shared" si="1"/>
        <v>0.33329109111646177</v>
      </c>
      <c r="X37" s="6"/>
      <c r="Y37" s="7"/>
    </row>
    <row r="38" spans="1:25" ht="38.25">
      <c r="A38" s="3"/>
      <c r="B38" s="4" t="s">
        <v>58</v>
      </c>
      <c r="C38" s="3" t="s">
        <v>57</v>
      </c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0</v>
      </c>
      <c r="W38" s="11" t="e">
        <f t="shared" si="1"/>
        <v>#DIV/0!</v>
      </c>
      <c r="X38" s="6"/>
      <c r="Y38" s="7"/>
    </row>
    <row r="39" spans="1:25" ht="38.25">
      <c r="A39" s="3"/>
      <c r="B39" s="4" t="s">
        <v>51</v>
      </c>
      <c r="C39" s="3" t="s">
        <v>52</v>
      </c>
      <c r="D39" s="3"/>
      <c r="E39" s="5"/>
      <c r="F39" s="3"/>
      <c r="G39" s="3"/>
      <c r="H39" s="6"/>
      <c r="I39" s="6"/>
      <c r="J39" s="6">
        <v>69664800</v>
      </c>
      <c r="K39" s="6"/>
      <c r="L39" s="6"/>
      <c r="M39" s="6"/>
      <c r="N39" s="6"/>
      <c r="O39" s="6"/>
      <c r="P39" s="6"/>
      <c r="Q39" s="6"/>
      <c r="R39" s="6">
        <v>20449000</v>
      </c>
      <c r="S39" s="6"/>
      <c r="T39" s="6"/>
      <c r="U39" s="6"/>
      <c r="V39" s="6">
        <f t="shared" si="0"/>
        <v>-49215800</v>
      </c>
      <c r="W39" s="11">
        <f t="shared" si="1"/>
        <v>0.2935341808201559</v>
      </c>
      <c r="X39" s="6"/>
      <c r="Y39" s="7"/>
    </row>
    <row r="40" spans="1:25" ht="25.5">
      <c r="A40" s="3"/>
      <c r="B40" s="4" t="s">
        <v>38</v>
      </c>
      <c r="C40" s="3" t="s">
        <v>39</v>
      </c>
      <c r="D40" s="3"/>
      <c r="E40" s="5"/>
      <c r="F40" s="3"/>
      <c r="G40" s="3"/>
      <c r="H40" s="6"/>
      <c r="I40" s="6"/>
      <c r="J40" s="6">
        <v>136092000</v>
      </c>
      <c r="K40" s="6"/>
      <c r="L40" s="6"/>
      <c r="M40" s="6"/>
      <c r="N40" s="6"/>
      <c r="O40" s="6"/>
      <c r="P40" s="6"/>
      <c r="Q40" s="6"/>
      <c r="R40" s="6">
        <v>40458000</v>
      </c>
      <c r="S40" s="6"/>
      <c r="T40" s="6"/>
      <c r="U40" s="6"/>
      <c r="V40" s="6">
        <f t="shared" si="0"/>
        <v>-95634000</v>
      </c>
      <c r="W40" s="11">
        <f t="shared" si="1"/>
        <v>0.29728419010669255</v>
      </c>
      <c r="X40" s="6"/>
      <c r="Y40" s="7"/>
    </row>
    <row r="41" spans="1:25" ht="63.75">
      <c r="A41" s="3"/>
      <c r="B41" s="4" t="s">
        <v>113</v>
      </c>
      <c r="C41" s="3" t="s">
        <v>112</v>
      </c>
      <c r="D41" s="3"/>
      <c r="E41" s="5"/>
      <c r="F41" s="3"/>
      <c r="G41" s="3"/>
      <c r="H41" s="6"/>
      <c r="I41" s="6"/>
      <c r="J41" s="6">
        <v>100000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1">
        <f t="shared" si="1"/>
        <v>0</v>
      </c>
      <c r="X41" s="6"/>
      <c r="Y41" s="7"/>
    </row>
    <row r="42" spans="1:25" ht="63.75">
      <c r="A42" s="3"/>
      <c r="B42" s="4" t="s">
        <v>115</v>
      </c>
      <c r="C42" s="3" t="s">
        <v>114</v>
      </c>
      <c r="D42" s="3"/>
      <c r="E42" s="5"/>
      <c r="F42" s="3"/>
      <c r="G42" s="3"/>
      <c r="H42" s="6"/>
      <c r="I42" s="6"/>
      <c r="J42" s="6">
        <v>100000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1">
        <f t="shared" si="1"/>
        <v>0</v>
      </c>
      <c r="X42" s="6"/>
      <c r="Y42" s="7"/>
    </row>
    <row r="43" spans="1:25" ht="63.75">
      <c r="A43" s="3"/>
      <c r="B43" s="4" t="s">
        <v>92</v>
      </c>
      <c r="C43" s="3" t="s">
        <v>98</v>
      </c>
      <c r="D43" s="3"/>
      <c r="E43" s="5"/>
      <c r="F43" s="3"/>
      <c r="G43" s="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0</v>
      </c>
      <c r="W43" s="11" t="e">
        <f t="shared" si="1"/>
        <v>#DIV/0!</v>
      </c>
      <c r="X43" s="6"/>
      <c r="Y43" s="7"/>
    </row>
    <row r="44" spans="1:25" ht="51">
      <c r="A44" s="3"/>
      <c r="B44" s="4" t="s">
        <v>89</v>
      </c>
      <c r="C44" s="3" t="s">
        <v>70</v>
      </c>
      <c r="D44" s="3"/>
      <c r="E44" s="5"/>
      <c r="F44" s="3"/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0</v>
      </c>
      <c r="W44" s="11" t="e">
        <f t="shared" si="1"/>
        <v>#DIV/0!</v>
      </c>
      <c r="X44" s="6"/>
      <c r="Y44" s="7"/>
    </row>
    <row r="45" spans="1:25" ht="25.5">
      <c r="A45" s="3" t="s">
        <v>28</v>
      </c>
      <c r="B45" s="4" t="s">
        <v>82</v>
      </c>
      <c r="C45" s="3" t="s">
        <v>30</v>
      </c>
      <c r="D45" s="3"/>
      <c r="E45" s="5"/>
      <c r="F45" s="3"/>
      <c r="G45" s="3"/>
      <c r="H45" s="6">
        <v>0</v>
      </c>
      <c r="I45" s="6">
        <v>0</v>
      </c>
      <c r="J45" s="23">
        <v>156000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2428000</v>
      </c>
      <c r="R45" s="6">
        <v>47000</v>
      </c>
      <c r="S45" s="6">
        <v>0</v>
      </c>
      <c r="T45" s="6">
        <v>2428000</v>
      </c>
      <c r="U45" s="6">
        <v>2428000</v>
      </c>
      <c r="V45" s="6">
        <f t="shared" si="0"/>
        <v>-109000</v>
      </c>
      <c r="W45" s="11">
        <f t="shared" si="1"/>
        <v>0.30128205128205127</v>
      </c>
      <c r="X45" s="6">
        <v>-2428000</v>
      </c>
      <c r="Y45" s="7"/>
    </row>
    <row r="46" spans="1:25" ht="25.5">
      <c r="A46" s="22"/>
      <c r="B46" s="4" t="s">
        <v>83</v>
      </c>
      <c r="C46" s="3" t="s">
        <v>88</v>
      </c>
      <c r="D46" s="3"/>
      <c r="E46" s="5"/>
      <c r="F46" s="3"/>
      <c r="G46" s="3"/>
      <c r="H46" s="6"/>
      <c r="I46" s="6"/>
      <c r="J46" s="2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0</v>
      </c>
      <c r="W46" s="11" t="e">
        <f t="shared" si="1"/>
        <v>#DIV/0!</v>
      </c>
      <c r="X46" s="6"/>
      <c r="Y46" s="7"/>
    </row>
    <row r="47" spans="1:25" ht="25.5">
      <c r="A47" s="22"/>
      <c r="B47" s="4" t="s">
        <v>60</v>
      </c>
      <c r="C47" s="3" t="s">
        <v>105</v>
      </c>
      <c r="D47" s="3"/>
      <c r="E47" s="5"/>
      <c r="F47" s="3"/>
      <c r="G47" s="3"/>
      <c r="H47" s="6"/>
      <c r="I47" s="6"/>
      <c r="J47" s="6">
        <v>34745.24</v>
      </c>
      <c r="K47" s="6"/>
      <c r="L47" s="6"/>
      <c r="M47" s="6"/>
      <c r="N47" s="6"/>
      <c r="O47" s="6"/>
      <c r="P47" s="6"/>
      <c r="Q47" s="6"/>
      <c r="R47" s="6">
        <v>34745.24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25.5">
      <c r="A48" s="22"/>
      <c r="B48" s="4" t="s">
        <v>107</v>
      </c>
      <c r="C48" s="3" t="s">
        <v>106</v>
      </c>
      <c r="D48" s="3"/>
      <c r="E48" s="5"/>
      <c r="F48" s="3"/>
      <c r="G48" s="3"/>
      <c r="H48" s="6"/>
      <c r="I48" s="6"/>
      <c r="J48" s="6">
        <v>367772.98</v>
      </c>
      <c r="K48" s="6"/>
      <c r="L48" s="6"/>
      <c r="M48" s="6"/>
      <c r="N48" s="6"/>
      <c r="O48" s="6"/>
      <c r="P48" s="6"/>
      <c r="Q48" s="6"/>
      <c r="R48" s="6">
        <v>367772.98</v>
      </c>
      <c r="S48" s="6"/>
      <c r="T48" s="6"/>
      <c r="U48" s="6"/>
      <c r="V48" s="6"/>
      <c r="W48" s="11">
        <f>R48/J48</f>
        <v>1</v>
      </c>
      <c r="X48" s="6"/>
      <c r="Y48" s="7"/>
    </row>
    <row r="49" spans="1:25" ht="25.5">
      <c r="A49" s="22"/>
      <c r="B49" s="4" t="s">
        <v>31</v>
      </c>
      <c r="C49" s="3" t="s">
        <v>63</v>
      </c>
      <c r="D49" s="3"/>
      <c r="E49" s="5"/>
      <c r="F49" s="3"/>
      <c r="G49" s="3"/>
      <c r="H49" s="6"/>
      <c r="I49" s="6"/>
      <c r="J49" s="6">
        <v>-1409322.8</v>
      </c>
      <c r="K49" s="6"/>
      <c r="L49" s="6"/>
      <c r="M49" s="6"/>
      <c r="N49" s="6"/>
      <c r="O49" s="6"/>
      <c r="P49" s="6"/>
      <c r="Q49" s="6"/>
      <c r="R49" s="6">
        <v>-1409322.8</v>
      </c>
      <c r="S49" s="6"/>
      <c r="T49" s="6"/>
      <c r="U49" s="6"/>
      <c r="V49" s="6">
        <f>R49-J49</f>
        <v>0</v>
      </c>
      <c r="W49" s="11">
        <f>R49/J49</f>
        <v>1</v>
      </c>
      <c r="X49" s="6"/>
      <c r="Y49" s="7"/>
    </row>
    <row r="50" spans="1:25" ht="12.75">
      <c r="A50" s="42" t="s">
        <v>29</v>
      </c>
      <c r="B50" s="43"/>
      <c r="C50" s="43"/>
      <c r="D50" s="43"/>
      <c r="E50" s="43"/>
      <c r="F50" s="43"/>
      <c r="G50" s="44"/>
      <c r="H50" s="8">
        <v>69440000</v>
      </c>
      <c r="I50" s="8">
        <v>0</v>
      </c>
      <c r="J50" s="8">
        <f>SUM(J30:J49)</f>
        <v>606976104.6400001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SUM(R30:R49)</f>
        <v>154871145.79</v>
      </c>
      <c r="S50" s="8">
        <v>6381000</v>
      </c>
      <c r="T50" s="8">
        <v>46581429.77</v>
      </c>
      <c r="U50" s="8">
        <v>40200429.77</v>
      </c>
      <c r="V50" s="8">
        <f t="shared" si="0"/>
        <v>-452104958.85000014</v>
      </c>
      <c r="W50" s="9">
        <f>R50/J50</f>
        <v>0.2551519649720884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ht="0.75" customHeight="1"/>
    <row r="54" spans="2:23" ht="15.75">
      <c r="B54" s="20" t="s">
        <v>59</v>
      </c>
      <c r="W54" s="20" t="s">
        <v>50</v>
      </c>
    </row>
  </sheetData>
  <sheetProtection/>
  <mergeCells count="23">
    <mergeCell ref="A50:G50"/>
    <mergeCell ref="V5:W5"/>
    <mergeCell ref="M5:M6"/>
    <mergeCell ref="A5:A6"/>
    <mergeCell ref="B5:B6"/>
    <mergeCell ref="C5:C6"/>
    <mergeCell ref="B3:W3"/>
    <mergeCell ref="A1:Y1"/>
    <mergeCell ref="A2:Y2"/>
    <mergeCell ref="V4:Y4"/>
    <mergeCell ref="I5:I6"/>
    <mergeCell ref="L5:L6"/>
    <mergeCell ref="E5:G5"/>
    <mergeCell ref="A52:Y52"/>
    <mergeCell ref="N5:N6"/>
    <mergeCell ref="O5:O6"/>
    <mergeCell ref="P5:R5"/>
    <mergeCell ref="S5:U5"/>
    <mergeCell ref="J5:J6"/>
    <mergeCell ref="K5:K6"/>
    <mergeCell ref="X5:Y5"/>
    <mergeCell ref="D5:D6"/>
    <mergeCell ref="H5:H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2014-04-04T09:50:23Z</cp:lastPrinted>
  <dcterms:created xsi:type="dcterms:W3CDTF">2007-03-21T04:54:30Z</dcterms:created>
  <dcterms:modified xsi:type="dcterms:W3CDTF">2014-04-09T10:09:06Z</dcterms:modified>
  <cp:category/>
  <cp:version/>
  <cp:contentType/>
  <cp:contentStatus/>
</cp:coreProperties>
</file>